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<sst xmlns="http://schemas.openxmlformats.org/spreadsheetml/2006/main" count="68" uniqueCount="50">
  <si>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КОГБУ "ЦСХК "Клевера Нечерноземья"</t>
  </si>
  <si>
    <t>Закупка до 100,0 тыс. рублей по  пункту 4 ст. 93  44-ФЗ</t>
  </si>
  <si>
    <t>Наименование объекта закупки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</si>
  <si>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</si>
  <si>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</si>
  <si>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</si>
  <si>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</si>
  <si>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поставщика, адрес</t>
  </si>
  <si>
    <t>Сумма договора, руб</t>
  </si>
  <si>
    <t>Цена закупки, руб</t>
  </si>
  <si>
    <t>Дата закупки (оплата)</t>
  </si>
  <si>
    <t>№</t>
  </si>
  <si>
    <t>п/п</t>
  </si>
  <si>
    <t>КОГКУ "Служба хозобеспечения" г. Киров, ул. Карла Либкнехта, д.69</t>
  </si>
  <si>
    <t xml:space="preserve"> </t>
  </si>
  <si>
    <t>Исполняющий обязанности контрактного управляющего</t>
  </si>
  <si>
    <t>Киселева О.Г.</t>
  </si>
  <si>
    <t>Контакты контрольного органа:</t>
  </si>
  <si>
    <t>ПАО "Ростелеком"  г Санкт-Петербург,  ул. Достоевского, д.15</t>
  </si>
  <si>
    <t>Информация о  закупках в январе 2019 года</t>
  </si>
  <si>
    <t xml:space="preserve"> Министерство финансов Кировской области, 610019, г. Киров, ул. Карла Либкнехта, 69; телефоны: (8332) 208-413, 208-486.</t>
  </si>
  <si>
    <t>с 01.01.18 по 31.12.18</t>
  </si>
  <si>
    <t>ПАО "Ростелеком" г Санкт-Петербург,              ул. Достоевского, д.15</t>
  </si>
  <si>
    <t>Право использования "СБИС Эо-Базовый"</t>
  </si>
  <si>
    <t>с 08.01.19 по 07.01.20</t>
  </si>
  <si>
    <t>ООО "Центр внедрения СБИС Киров",  Киров, ул. Ломоносова, д.20, пом.1</t>
  </si>
  <si>
    <t>ФГБНУ НИИСХ Северо-Востока, г. Киров, ул. Ленина, д,166а</t>
  </si>
  <si>
    <t>Коммунальные услуги (тепло, свет, вода) (по адресу: г. Киров, ул. Ленина,  д.166а) за декабрь 2018г.</t>
  </si>
  <si>
    <t>24.01.2019</t>
  </si>
  <si>
    <t>Ассоциация НПС "Аэлита" , г. Киров, ул. Ленина, д.166а</t>
  </si>
  <si>
    <t>Аренда гаража за январь 2019г.</t>
  </si>
  <si>
    <t>с 01.01.19 по 30.06.19</t>
  </si>
  <si>
    <t>с 24.01.19 по 31.12.19</t>
  </si>
  <si>
    <t>ИП Медведев А.В.  Г. Киров</t>
  </si>
  <si>
    <t>Ремонт автомобиля</t>
  </si>
  <si>
    <t>28.01.2019</t>
  </si>
  <si>
    <t>Коммунальные услуги (тепло, свет, вода) (по адресу: г. Киров, ул. Дерендяева, д.23) за декабрь 2018г.</t>
  </si>
  <si>
    <t>29.01.2019</t>
  </si>
  <si>
    <t>30.01.2019</t>
  </si>
  <si>
    <t>ЗАО "Информационные системы", г.Киров, ул. Московская,д122</t>
  </si>
  <si>
    <t>услуги интернет по адресу: г. Киров, ул. Дерендяева, д.23, каб. 312, 109  за январь 2019г.</t>
  </si>
  <si>
    <t>с 01.01.19 по 31.12.19</t>
  </si>
  <si>
    <t>ООО "Гарант-Сервис" г. Киров, ул. Спасская, д.18</t>
  </si>
  <si>
    <t>08.02.2019г.</t>
  </si>
  <si>
    <t>29.02.2019</t>
  </si>
  <si>
    <t>Информационные услуги за январь 2019г.</t>
  </si>
  <si>
    <t>Услуги стационарной телефонной связи за декабрь 2018 г.</t>
  </si>
  <si>
    <t xml:space="preserve">услуги интернет по адресу: г. Киров, ул.Ленина, д. 166а, каб.314 за декабрь 2018г. </t>
  </si>
  <si>
    <t>Услуги стационарной телефонной связи за декабрь 2018 г..</t>
  </si>
  <si>
    <t>Эксплуатационные услуги за декабрь 2018г. (по адресу: г. Киров, ул.Дерендяева, д.23)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</si>
</sst>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\ ###\ 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PT Sans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0"/>
      <color indexed="17"/>
      <name val="PT Sans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8000"/>
      <name val="PT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20" borderId="1">
      <alignment horizontal="lef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7" fillId="0" borderId="0" xfId="0" applyFont="1" applyAlignment="1">
      <alignment/>
    </xf>
    <xf numFmtId="0" fontId="26" fillId="0" borderId="0" xfId="0" applyFont="1" applyAlignment="1">
      <alignment/>
    </xf>
    <xf numFmtId="4" fontId="37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6" fillId="0" borderId="0" xfId="0" applyFont="1" applyAlignment="1">
      <alignment/>
    </xf>
    <xf numFmtId="0" fontId="25" fillId="0" borderId="0" xfId="0" applyFont="1" applyAlignment="1">
      <alignment horizontal="center"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25" fillId="0" borderId="13" xfId="0" applyFont="1" applyBorder="1" applyAlignment="1">
      <alignment horizontal="center" vertical="top"/>
    </xf>
    <xf numFmtId="164" fontId="47" fillId="0" borderId="13" xfId="53" applyNumberFormat="1" applyFont="1" applyBorder="1" applyAlignment="1">
      <alignment horizontal="right" vertical="top" wrapText="1"/>
      <protection/>
    </xf>
    <xf numFmtId="0" fontId="7" fillId="0" borderId="13" xfId="53" applyFont="1" applyBorder="1" applyAlignment="1">
      <alignment horizontal="left" vertical="top" wrapText="1"/>
      <protection/>
    </xf>
    <xf numFmtId="164" fontId="7" fillId="0" borderId="13" xfId="53" applyNumberFormat="1" applyFont="1" applyBorder="1" applyAlignment="1">
      <alignment horizontal="right" vertical="top" wrapText="1"/>
      <protection/>
    </xf>
    <xf numFmtId="4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 wrapText="1"/>
    </xf>
    <xf numFmtId="0" fontId="25" fillId="0" borderId="14" xfId="0" applyFont="1" applyBorder="1" applyAlignment="1">
      <alignment horizontal="center" vertical="top"/>
    </xf>
    <xf numFmtId="164" fontId="47" fillId="0" borderId="14" xfId="53" applyNumberFormat="1" applyFont="1" applyBorder="1" applyAlignment="1">
      <alignment horizontal="right" vertical="top" wrapText="1"/>
      <protection/>
    </xf>
    <xf numFmtId="14" fontId="0" fillId="0" borderId="14" xfId="0" applyNumberFormat="1" applyBorder="1" applyAlignment="1">
      <alignment vertical="top"/>
    </xf>
    <xf numFmtId="0" fontId="7" fillId="0" borderId="14" xfId="53" applyFont="1" applyBorder="1" applyAlignment="1">
      <alignment horizontal="left" vertical="top" wrapText="1"/>
      <protection/>
    </xf>
    <xf numFmtId="164" fontId="7" fillId="0" borderId="14" xfId="53" applyNumberFormat="1" applyFont="1" applyBorder="1" applyAlignment="1">
      <alignment horizontal="right" vertical="top" wrapText="1"/>
      <protection/>
    </xf>
    <xf numFmtId="4" fontId="0" fillId="0" borderId="14" xfId="0" applyNumberFormat="1" applyBorder="1" applyAlignment="1">
      <alignment vertical="top" wrapText="1"/>
    </xf>
    <xf numFmtId="14" fontId="0" fillId="0" borderId="14" xfId="0" applyNumberFormat="1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25" fillId="0" borderId="15" xfId="0" applyFont="1" applyBorder="1" applyAlignment="1">
      <alignment horizontal="center" vertical="top"/>
    </xf>
    <xf numFmtId="164" fontId="47" fillId="0" borderId="15" xfId="53" applyNumberFormat="1" applyFont="1" applyBorder="1" applyAlignment="1">
      <alignment horizontal="right" vertical="top" wrapText="1"/>
      <protection/>
    </xf>
    <xf numFmtId="14" fontId="0" fillId="0" borderId="15" xfId="0" applyNumberFormat="1" applyBorder="1" applyAlignment="1">
      <alignment vertical="top"/>
    </xf>
    <xf numFmtId="0" fontId="7" fillId="0" borderId="15" xfId="53" applyFont="1" applyBorder="1" applyAlignment="1">
      <alignment horizontal="left" vertical="top" wrapText="1"/>
      <protection/>
    </xf>
    <xf numFmtId="164" fontId="7" fillId="0" borderId="15" xfId="53" applyNumberFormat="1" applyFont="1" applyBorder="1" applyAlignment="1">
      <alignment horizontal="right" vertical="top" wrapText="1"/>
      <protection/>
    </xf>
    <xf numFmtId="4" fontId="0" fillId="0" borderId="15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0" fillId="0" borderId="14" xfId="0" applyNumberFormat="1" applyBorder="1" applyAlignment="1">
      <alignment horizontal="center" vertical="top" wrapText="1"/>
    </xf>
    <xf numFmtId="4" fontId="0" fillId="0" borderId="15" xfId="0" applyNumberFormat="1" applyFill="1" applyBorder="1" applyAlignment="1">
      <alignment vertical="top" wrapText="1"/>
    </xf>
    <xf numFmtId="14" fontId="0" fillId="0" borderId="14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7" fillId="0" borderId="0" xfId="53" applyFont="1" applyFill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0" fillId="0" borderId="16" xfId="0" applyBorder="1" applyAlignment="1">
      <alignment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12" xfId="0" applyNumberFormat="1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47" fillId="0" borderId="18" xfId="53" applyNumberFormat="1" applyFont="1" applyBorder="1" applyAlignment="1">
      <alignment horizontal="right" vertical="top" wrapText="1"/>
      <protection/>
    </xf>
    <xf numFmtId="164" fontId="7" fillId="0" borderId="18" xfId="53" applyNumberFormat="1" applyFont="1" applyBorder="1" applyAlignment="1">
      <alignment horizontal="righ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6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5">
      <selection activeCell="F25" sqref="F25"/>
    </sheetView>
  </sheetViews>
  <sheetFormatPr defaultColWidth="9.140625" defaultRowHeight="15"/>
  <cols>
    <col min="1" max="1" width="5.140625" style="0" customWidth="1"/>
    <col min="2" max="2" width="54.7109375" style="0" customWidth="1"/>
    <col min="3" max="3" width="24.140625" style="13" customWidth="1"/>
    <col min="4" max="4" width="20.421875" style="0" customWidth="1"/>
    <col min="5" max="5" width="9.7109375" style="0" hidden="1" customWidth="1"/>
    <col min="6" max="6" width="13.28125" style="0" customWidth="1"/>
    <col min="7" max="7" width="40.28125" style="0" customWidth="1"/>
    <col min="8" max="8" width="16.7109375" style="4" customWidth="1"/>
    <col min="9" max="9" width="14.57421875" style="14" customWidth="1"/>
    <col min="10" max="10" width="15.28125" style="15" customWidth="1"/>
  </cols>
  <sheetData>
    <row r="1" spans="7:10" ht="18.75" customHeight="1">
      <c r="G1" s="52" t="s">
        <v>17</v>
      </c>
      <c r="H1" s="53"/>
      <c r="I1" s="53"/>
      <c r="J1" s="53"/>
    </row>
    <row r="2" spans="7:10" ht="30" customHeight="1">
      <c r="G2" s="53" t="s">
        <v>20</v>
      </c>
      <c r="H2" s="53"/>
      <c r="I2" s="53"/>
      <c r="J2" s="53"/>
    </row>
    <row r="3" spans="7:10" ht="16.5" customHeight="1">
      <c r="G3" s="47"/>
      <c r="H3" s="47"/>
      <c r="I3" s="47"/>
      <c r="J3" s="47"/>
    </row>
    <row r="4" spans="2:10" ht="20.25">
      <c r="B4" s="1"/>
      <c r="C4" s="2" t="s">
        <v>19</v>
      </c>
      <c r="D4" s="3"/>
      <c r="E4" s="3"/>
      <c r="F4" s="4"/>
      <c r="H4" s="5"/>
      <c r="I4" s="6" t="s">
        <v>0</v>
      </c>
      <c r="J4" s="7"/>
    </row>
    <row r="5" spans="5:10" s="8" customFormat="1" ht="9" customHeight="1">
      <c r="E5" s="7"/>
      <c r="F5" s="9"/>
      <c r="H5" s="9"/>
      <c r="I5" s="10"/>
      <c r="J5" s="11"/>
    </row>
    <row r="6" spans="2:10" s="8" customFormat="1" ht="15.75" customHeight="1">
      <c r="B6" s="12"/>
      <c r="C6" s="3" t="s">
        <v>1</v>
      </c>
      <c r="D6" s="7"/>
      <c r="E6" s="7"/>
      <c r="F6" s="9"/>
      <c r="H6" s="9"/>
      <c r="I6" s="10"/>
      <c r="J6" s="11"/>
    </row>
    <row r="7" spans="2:6" ht="9" customHeight="1" thickBot="1">
      <c r="B7" s="4"/>
      <c r="D7" s="4"/>
      <c r="E7" s="4"/>
      <c r="F7" s="4"/>
    </row>
    <row r="8" spans="1:10" ht="15">
      <c r="A8" s="16"/>
      <c r="B8" s="49" t="s">
        <v>2</v>
      </c>
      <c r="C8" s="54" t="s">
        <v>3</v>
      </c>
      <c r="D8" s="49" t="s">
        <v>4</v>
      </c>
      <c r="E8" s="49" t="s">
        <v>5</v>
      </c>
      <c r="F8" s="49" t="s">
        <v>6</v>
      </c>
      <c r="G8" s="49" t="s">
        <v>7</v>
      </c>
      <c r="H8" s="54" t="s">
        <v>8</v>
      </c>
      <c r="I8" s="57" t="s">
        <v>9</v>
      </c>
      <c r="J8" s="49" t="s">
        <v>10</v>
      </c>
    </row>
    <row r="9" spans="1:10" ht="15">
      <c r="A9" s="17" t="s">
        <v>11</v>
      </c>
      <c r="B9" s="50"/>
      <c r="C9" s="55"/>
      <c r="D9" s="50"/>
      <c r="E9" s="50"/>
      <c r="F9" s="50"/>
      <c r="G9" s="50"/>
      <c r="H9" s="55"/>
      <c r="I9" s="58"/>
      <c r="J9" s="50"/>
    </row>
    <row r="10" spans="1:10" ht="15">
      <c r="A10" s="50" t="s">
        <v>12</v>
      </c>
      <c r="B10" s="50"/>
      <c r="C10" s="55"/>
      <c r="D10" s="50"/>
      <c r="E10" s="50"/>
      <c r="F10" s="50"/>
      <c r="G10" s="50"/>
      <c r="H10" s="55"/>
      <c r="I10" s="58"/>
      <c r="J10" s="50"/>
    </row>
    <row r="11" spans="1:10" ht="15">
      <c r="A11" s="60"/>
      <c r="B11" s="50"/>
      <c r="C11" s="55"/>
      <c r="D11" s="50"/>
      <c r="E11" s="50"/>
      <c r="F11" s="50"/>
      <c r="G11" s="50"/>
      <c r="H11" s="55"/>
      <c r="I11" s="58"/>
      <c r="J11" s="50"/>
    </row>
    <row r="12" spans="1:10" ht="15.75" thickBot="1">
      <c r="A12" s="61"/>
      <c r="B12" s="51"/>
      <c r="C12" s="56"/>
      <c r="D12" s="51"/>
      <c r="E12" s="51"/>
      <c r="F12" s="51"/>
      <c r="G12" s="51"/>
      <c r="H12" s="56"/>
      <c r="I12" s="59"/>
      <c r="J12" s="51"/>
    </row>
    <row r="13" spans="1:10" ht="40.5" customHeight="1" thickBot="1">
      <c r="A13" s="18">
        <v>1</v>
      </c>
      <c r="B13" s="19" t="s">
        <v>36</v>
      </c>
      <c r="C13" s="20">
        <v>12</v>
      </c>
      <c r="D13" s="26" t="s">
        <v>21</v>
      </c>
      <c r="E13" s="21"/>
      <c r="F13" s="18"/>
      <c r="G13" s="22" t="s">
        <v>13</v>
      </c>
      <c r="H13" s="23"/>
      <c r="I13" s="24">
        <f>51.9+709.05</f>
        <v>760.9499999999999</v>
      </c>
      <c r="J13" s="42" t="s">
        <v>37</v>
      </c>
    </row>
    <row r="14" spans="1:10" ht="40.5" customHeight="1">
      <c r="A14" s="18">
        <v>2</v>
      </c>
      <c r="B14" s="19" t="s">
        <v>36</v>
      </c>
      <c r="C14" s="20">
        <v>12</v>
      </c>
      <c r="D14" s="26" t="s">
        <v>21</v>
      </c>
      <c r="E14" s="21"/>
      <c r="F14" s="18"/>
      <c r="G14" s="22" t="s">
        <v>13</v>
      </c>
      <c r="H14" s="23"/>
      <c r="I14" s="24">
        <v>1763</v>
      </c>
      <c r="J14" s="42" t="s">
        <v>38</v>
      </c>
    </row>
    <row r="15" spans="1:10" ht="30">
      <c r="A15" s="25">
        <v>3</v>
      </c>
      <c r="B15" s="48" t="s">
        <v>49</v>
      </c>
      <c r="C15" s="27">
        <v>1</v>
      </c>
      <c r="D15" s="26" t="s">
        <v>21</v>
      </c>
      <c r="E15" s="28"/>
      <c r="F15" s="29"/>
      <c r="G15" s="30" t="s">
        <v>13</v>
      </c>
      <c r="H15" s="31"/>
      <c r="I15" s="32">
        <v>221.57</v>
      </c>
      <c r="J15" s="42" t="s">
        <v>44</v>
      </c>
    </row>
    <row r="16" spans="1:10" ht="30">
      <c r="A16" s="25">
        <v>4</v>
      </c>
      <c r="B16" s="26" t="s">
        <v>27</v>
      </c>
      <c r="C16" s="27">
        <v>12</v>
      </c>
      <c r="D16" s="26" t="s">
        <v>21</v>
      </c>
      <c r="E16" s="28"/>
      <c r="F16" s="37">
        <v>42853</v>
      </c>
      <c r="G16" s="30" t="s">
        <v>26</v>
      </c>
      <c r="H16" s="31"/>
      <c r="I16" s="32">
        <f>696.63+106.46</f>
        <v>803.09</v>
      </c>
      <c r="J16" s="42" t="s">
        <v>28</v>
      </c>
    </row>
    <row r="17" spans="1:10" ht="38.25" customHeight="1">
      <c r="A17" s="34">
        <v>5</v>
      </c>
      <c r="B17" s="41" t="s">
        <v>30</v>
      </c>
      <c r="C17" s="35">
        <v>6</v>
      </c>
      <c r="D17" s="26" t="s">
        <v>31</v>
      </c>
      <c r="E17" s="36">
        <v>96000</v>
      </c>
      <c r="F17" s="37">
        <v>43466</v>
      </c>
      <c r="G17" s="38" t="s">
        <v>29</v>
      </c>
      <c r="H17" s="39">
        <f>16320*6</f>
        <v>97920</v>
      </c>
      <c r="I17" s="40">
        <v>16320</v>
      </c>
      <c r="J17" s="33">
        <v>43489</v>
      </c>
    </row>
    <row r="18" spans="1:10" ht="31.5" customHeight="1">
      <c r="A18" s="34">
        <v>6</v>
      </c>
      <c r="B18" s="41" t="s">
        <v>48</v>
      </c>
      <c r="C18" s="35">
        <v>12</v>
      </c>
      <c r="D18" s="41" t="s">
        <v>21</v>
      </c>
      <c r="E18" s="36">
        <v>46000</v>
      </c>
      <c r="F18" s="37">
        <v>43101</v>
      </c>
      <c r="G18" s="38" t="s">
        <v>18</v>
      </c>
      <c r="H18" s="39">
        <v>40800</v>
      </c>
      <c r="I18" s="43">
        <v>1917.44</v>
      </c>
      <c r="J18" s="33">
        <v>43475</v>
      </c>
    </row>
    <row r="19" spans="1:10" ht="32.25" customHeight="1">
      <c r="A19" s="34">
        <v>7</v>
      </c>
      <c r="B19" s="41" t="s">
        <v>47</v>
      </c>
      <c r="C19" s="35">
        <v>12</v>
      </c>
      <c r="D19" s="26" t="s">
        <v>21</v>
      </c>
      <c r="E19" s="36">
        <v>16689.6</v>
      </c>
      <c r="F19" s="37">
        <v>43101</v>
      </c>
      <c r="G19" s="38" t="s">
        <v>22</v>
      </c>
      <c r="H19" s="39">
        <v>14160</v>
      </c>
      <c r="I19" s="40">
        <v>1180</v>
      </c>
      <c r="J19" s="33">
        <v>43480</v>
      </c>
    </row>
    <row r="20" spans="1:10" ht="25.5">
      <c r="A20" s="34">
        <v>8</v>
      </c>
      <c r="B20" s="34" t="s">
        <v>23</v>
      </c>
      <c r="C20" s="35">
        <v>12</v>
      </c>
      <c r="D20" s="41" t="s">
        <v>24</v>
      </c>
      <c r="E20" s="62"/>
      <c r="F20" s="37">
        <v>43448</v>
      </c>
      <c r="G20" s="38" t="s">
        <v>25</v>
      </c>
      <c r="H20" s="63">
        <v>5050</v>
      </c>
      <c r="I20" s="43">
        <v>5050</v>
      </c>
      <c r="J20" s="44">
        <v>43480</v>
      </c>
    </row>
    <row r="21" spans="1:10" ht="18" customHeight="1">
      <c r="A21" s="34">
        <v>9</v>
      </c>
      <c r="B21" s="41" t="s">
        <v>34</v>
      </c>
      <c r="C21" s="35"/>
      <c r="D21" s="26" t="s">
        <v>32</v>
      </c>
      <c r="E21" s="36"/>
      <c r="F21" s="37">
        <v>43489</v>
      </c>
      <c r="G21" s="38" t="s">
        <v>33</v>
      </c>
      <c r="H21" s="39">
        <v>20000</v>
      </c>
      <c r="I21" s="40">
        <v>5665</v>
      </c>
      <c r="J21" s="42" t="s">
        <v>28</v>
      </c>
    </row>
    <row r="22" spans="1:10" ht="30">
      <c r="A22" s="25">
        <v>10</v>
      </c>
      <c r="B22" s="26" t="s">
        <v>27</v>
      </c>
      <c r="C22" s="27">
        <v>12</v>
      </c>
      <c r="D22" s="26" t="s">
        <v>21</v>
      </c>
      <c r="E22" s="28"/>
      <c r="F22" s="37">
        <v>42853</v>
      </c>
      <c r="G22" s="30" t="s">
        <v>26</v>
      </c>
      <c r="H22" s="31"/>
      <c r="I22" s="32">
        <f>1104.51+11.32</f>
        <v>1115.83</v>
      </c>
      <c r="J22" s="42" t="s">
        <v>35</v>
      </c>
    </row>
    <row r="23" spans="1:10" ht="30">
      <c r="A23" s="34">
        <v>11</v>
      </c>
      <c r="B23" s="41" t="s">
        <v>40</v>
      </c>
      <c r="C23" s="35">
        <v>12</v>
      </c>
      <c r="D23" s="41" t="s">
        <v>41</v>
      </c>
      <c r="E23" s="36"/>
      <c r="F23" s="37">
        <v>43474</v>
      </c>
      <c r="G23" s="38" t="s">
        <v>39</v>
      </c>
      <c r="H23" s="39">
        <f>1464.41*12</f>
        <v>17572.920000000002</v>
      </c>
      <c r="I23" s="40">
        <v>1464.41</v>
      </c>
      <c r="J23" s="33">
        <v>43496</v>
      </c>
    </row>
    <row r="24" spans="1:10" ht="33.75" customHeight="1">
      <c r="A24" s="34">
        <v>12</v>
      </c>
      <c r="B24" s="41" t="s">
        <v>45</v>
      </c>
      <c r="C24" s="35">
        <v>12</v>
      </c>
      <c r="D24" s="26" t="s">
        <v>41</v>
      </c>
      <c r="E24" s="36">
        <v>96000</v>
      </c>
      <c r="F24" s="37">
        <v>43474</v>
      </c>
      <c r="G24" s="38" t="s">
        <v>42</v>
      </c>
      <c r="H24" s="39">
        <v>30000</v>
      </c>
      <c r="I24" s="40">
        <v>2500</v>
      </c>
      <c r="J24" s="33">
        <v>43496</v>
      </c>
    </row>
    <row r="25" spans="1:10" ht="31.5" customHeight="1">
      <c r="A25" s="34">
        <v>13</v>
      </c>
      <c r="B25" s="41" t="s">
        <v>46</v>
      </c>
      <c r="C25" s="35">
        <v>12</v>
      </c>
      <c r="D25" s="41" t="s">
        <v>21</v>
      </c>
      <c r="E25" s="36">
        <v>46000</v>
      </c>
      <c r="F25" s="37">
        <v>43101</v>
      </c>
      <c r="G25" s="38" t="s">
        <v>18</v>
      </c>
      <c r="H25" s="39">
        <v>40800</v>
      </c>
      <c r="I25" s="43">
        <v>1917.44</v>
      </c>
      <c r="J25" s="33">
        <v>43475</v>
      </c>
    </row>
    <row r="26" spans="1:10" ht="31.5" customHeight="1">
      <c r="A26" s="34">
        <v>14</v>
      </c>
      <c r="B26" s="41" t="s">
        <v>46</v>
      </c>
      <c r="C26" s="35">
        <v>12</v>
      </c>
      <c r="D26" s="41" t="s">
        <v>21</v>
      </c>
      <c r="E26" s="36">
        <v>46000</v>
      </c>
      <c r="F26" s="37">
        <v>43101</v>
      </c>
      <c r="G26" s="38" t="s">
        <v>18</v>
      </c>
      <c r="H26" s="39">
        <v>40800</v>
      </c>
      <c r="I26" s="43">
        <v>961.08</v>
      </c>
      <c r="J26" s="33">
        <v>43480</v>
      </c>
    </row>
    <row r="27" ht="29.25" customHeight="1"/>
    <row r="28" spans="1:7" ht="32.25" customHeight="1">
      <c r="A28" t="s">
        <v>14</v>
      </c>
      <c r="B28" s="45" t="s">
        <v>15</v>
      </c>
      <c r="D28" s="45" t="s">
        <v>16</v>
      </c>
      <c r="G28" s="46" t="s">
        <v>43</v>
      </c>
    </row>
  </sheetData>
  <sheetProtection password="CF7A" sheet="1" insertColumns="0" insertHyperlinks="0" deleteColumns="0" deleteRows="0"/>
  <mergeCells count="12">
    <mergeCell ref="B8:B12"/>
    <mergeCell ref="C8:C12"/>
    <mergeCell ref="D8:D12"/>
    <mergeCell ref="E8:E12"/>
    <mergeCell ref="F8:F12"/>
    <mergeCell ref="A10:A12"/>
    <mergeCell ref="G8:G12"/>
    <mergeCell ref="G1:J1"/>
    <mergeCell ref="G2:J2"/>
    <mergeCell ref="H8:H12"/>
    <mergeCell ref="I8:I12"/>
    <mergeCell ref="J8:J12"/>
  </mergeCells>
  <printOptions/>
  <pageMargins left="0.31496062992125984" right="0.11811023622047245" top="0.35433070866141736" bottom="0.15748031496062992" header="0.31496062992125984" footer="0.1181102362204724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2019-02-07T12:20:30Z</cp:lastPrinted>
  <dcterms:created xsi:type="dcterms:W3CDTF">2017-07-12T05:45:19Z</dcterms:created>
  <dcterms:modified xsi:type="dcterms:W3CDTF">2019-02-07T12:21:12Z</dcterms:modified>
  <cp:category/>
  <cp:version/>
  <cp:contentType/>
  <cp:contentStatus/>
</cp:coreProperties>
</file>